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孙村组团产业区、东南工业区市政公用设施养护委托经营项目" sheetId="6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<sst xmlns="http://schemas.openxmlformats.org/spreadsheetml/2006/main" count="99" uniqueCount="69">
  <si>
    <t>项目支出绩效自评表</t>
  </si>
  <si>
    <t>（2024年度）</t>
  </si>
  <si>
    <t>项目名称</t>
  </si>
  <si>
    <t>孙村组团产业区、东南工业区市政公用设施养护委托经营项目</t>
  </si>
  <si>
    <t>主管部门</t>
  </si>
  <si>
    <t>环整办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</si>
  <si>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</si>
  <si>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</si>
  <si>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</si>
  <si>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</si>
  <si>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</si>
  <si>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</si>
  <si>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</si>
  <si>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</si>
  <si>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</si>
  <si>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</si>
  <si>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</si>
  <si>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</si>
  <si>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</si>
  <si>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</si>
  <si>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</si>
  <si>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</si>
  <si>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</si>
  <si>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</si>
  <si>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</si>
  <si>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</si>
  <si>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通过对道路保洁、道路维修养护、城市绿化养护等工作，保证孙村组团产业区、东南工业区各项养护工作的正常运行。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</si>
  <si>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</si>
  <si>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</si>
  <si>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</si>
  <si>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</si>
  <si>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</si>
  <si>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</si>
  <si>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</si>
  <si>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</si>
  <si>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</si>
  <si>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指标1：绿化面积</t>
  </si>
  <si>
    <t>473594.95㎡</t>
  </si>
  <si>
    <t>指标2：道路面积</t>
  </si>
  <si>
    <t>366921.47㎡</t>
  </si>
  <si>
    <t>……</t>
  </si>
  <si>
    <t>质量指标</t>
  </si>
  <si>
    <t>指标1：工作达标率</t>
  </si>
  <si>
    <t>指标2：</t>
  </si>
  <si>
    <t>时效指标</t>
  </si>
  <si>
    <t>指标1：工期</t>
  </si>
  <si>
    <t>一年</t>
  </si>
  <si>
    <t>成本指标（10分）</t>
  </si>
  <si>
    <t>经济成本指标</t>
  </si>
  <si>
    <t>指标1：总价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</si>
  <si>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</si>
  <si>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</si>
  <si>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</si>
  <si>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</si>
  <si>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</si>
  <si>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</si>
  <si>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</si>
  <si>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</si>
  <si>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可持续影响指标</t>
  </si>
  <si>
    <t>满意度指标（10分）</t>
  </si>
  <si>
    <t>服务对象满意度指标</t>
  </si>
  <si>
    <t>指标1：年市、区合理投诉案件</t>
  </si>
  <si>
    <t>≤5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</si>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</sst>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1015</v>
      </c>
      <c r="F8" s="5">
        <v>1015</v>
      </c>
      <c r="G8" s="5"/>
      <c r="H8" s="5">
        <v>1013.28</v>
      </c>
      <c r="I8" s="5"/>
      <c r="J8" s="5" t="s">
        <v>17</v>
      </c>
      <c r="K8" s="5"/>
      <c r="L8" s="24">
        <f>ROUND(H8/F8,2)</f>
        <v>1</v>
      </c>
      <c r="M8" s="24"/>
      <c r="N8" s="24">
        <f>L8*10</f>
        <v>10</v>
      </c>
    </row>
    <row r="9" ht="15.75" customHeight="1" spans="1:14">
      <c r="A9" s="8"/>
      <c r="B9" s="9"/>
      <c r="C9" s="5" t="s">
        <v>18</v>
      </c>
      <c r="D9" s="5"/>
      <c r="E9" s="5">
        <v>1015</v>
      </c>
      <c r="F9" s="5">
        <v>1015</v>
      </c>
      <c r="G9" s="5"/>
      <c r="H9" s="5">
        <v>1013.28</v>
      </c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 t="s">
        <v>19</v>
      </c>
      <c r="K12" s="5"/>
      <c r="L12" s="5"/>
      <c r="M12" s="5"/>
      <c r="N12" s="5" t="s">
        <v>19</v>
      </c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13</v>
      </c>
      <c r="J15" s="18"/>
      <c r="K15" s="16" t="s">
        <v>15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 t="s">
        <v>39</v>
      </c>
      <c r="H17" s="5" t="s">
        <v>39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43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44</v>
      </c>
      <c r="D22" s="20" t="s">
        <v>45</v>
      </c>
      <c r="E22" s="20"/>
      <c r="F22" s="20"/>
      <c r="G22" s="5" t="s">
        <v>46</v>
      </c>
      <c r="H22" s="5" t="s">
        <v>46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43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47</v>
      </c>
      <c r="C25" s="5" t="s">
        <v>48</v>
      </c>
      <c r="D25" s="20" t="s">
        <v>49</v>
      </c>
      <c r="E25" s="20"/>
      <c r="F25" s="20"/>
      <c r="G25" s="5">
        <v>1094</v>
      </c>
      <c r="H25" s="5">
        <v>1093.12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50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52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53</v>
      </c>
      <c r="C28" s="13" t="s">
        <v>54</v>
      </c>
      <c r="D28" s="20" t="s">
        <v>51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43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55</v>
      </c>
      <c r="D31" s="20" t="s">
        <v>56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43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57</v>
      </c>
      <c r="D34" s="20" t="s">
        <v>51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43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58</v>
      </c>
      <c r="D37" s="20" t="s">
        <v>51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43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26" customHeight="1" spans="1:14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21" t="s">
        <v>62</v>
      </c>
      <c r="H40" s="22">
        <v>0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43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63</v>
      </c>
      <c r="B43" s="23"/>
      <c r="C43" s="23"/>
      <c r="D43" s="23"/>
      <c r="E43" s="23"/>
      <c r="F43" s="23"/>
      <c r="G43" s="23"/>
      <c r="H43" s="23"/>
      <c r="I43" s="23">
        <v>100</v>
      </c>
      <c r="J43" s="23"/>
      <c r="K43" s="23">
        <f>K42+K41+K40+K39+K38+K37+K36+K35+K34+K33+K32+K31+K30+K29+K28+K27+K26+K25+K24+K23+K22+K21+K20+K19+K18+K17+K16+N8</f>
        <v>100</v>
      </c>
      <c r="L43" s="23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孙村组团产业区、东南工业区市政公用设施养护委托经营项目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